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ychodilovi\Documents\PETR\Prace MeU\2023 Chodníky velkoplošné\"/>
    </mc:Choice>
  </mc:AlternateContent>
  <xr:revisionPtr revIDLastSave="0" documentId="13_ncr:1_{C2FB07DD-22F2-4EB3-B5F2-230E5FC4A0F0}" xr6:coauthVersionLast="47" xr6:coauthVersionMax="47" xr10:uidLastSave="{00000000-0000-0000-0000-000000000000}"/>
  <bookViews>
    <workbookView xWindow="555" yWindow="465" windowWidth="17835" windowHeight="14730" xr2:uid="{7A725E4C-97E6-46A3-8617-FBEFEFDDA767}"/>
  </bookViews>
  <sheets>
    <sheet name="Rekepitulace" sheetId="1" r:id="rId1"/>
    <sheet name="Ant Navrátila" sheetId="2" r:id="rId2"/>
    <sheet name="Družstevní" sheetId="3" r:id="rId3"/>
    <sheet name="Husova" sheetId="4" r:id="rId4"/>
    <sheet name="Nádražní" sheetId="5" r:id="rId5"/>
    <sheet name="Sv Čecha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5" i="6" l="1"/>
  <c r="E23" i="6"/>
  <c r="E22" i="6"/>
  <c r="E21" i="6"/>
  <c r="E20" i="6"/>
  <c r="E19" i="6"/>
  <c r="E18" i="6"/>
  <c r="E17" i="6"/>
  <c r="E16" i="6"/>
  <c r="E15" i="6"/>
  <c r="E14" i="6"/>
  <c r="E13" i="6"/>
  <c r="E12" i="6"/>
  <c r="E11" i="6"/>
  <c r="E10" i="6"/>
  <c r="E9" i="6"/>
  <c r="E8" i="6"/>
  <c r="E7" i="6"/>
  <c r="E6" i="6"/>
  <c r="E5" i="6"/>
  <c r="E27" i="6" l="1"/>
  <c r="E28" i="6" s="1"/>
  <c r="E29" i="6" s="1"/>
  <c r="C9" i="1" s="1"/>
  <c r="E23" i="5" l="1"/>
  <c r="E21" i="5"/>
  <c r="E20" i="5"/>
  <c r="E19" i="5"/>
  <c r="E18" i="5"/>
  <c r="E17" i="5"/>
  <c r="E16" i="5"/>
  <c r="E15" i="5"/>
  <c r="E14" i="5"/>
  <c r="E13" i="5"/>
  <c r="E12" i="5"/>
  <c r="E11" i="5"/>
  <c r="E10" i="5"/>
  <c r="E9" i="5"/>
  <c r="E8" i="5"/>
  <c r="E7" i="5"/>
  <c r="E6" i="5"/>
  <c r="E5" i="5"/>
  <c r="E25" i="5" l="1"/>
  <c r="E26" i="5" s="1"/>
  <c r="E27" i="5" s="1"/>
  <c r="C8" i="1" s="1"/>
  <c r="E24" i="4" l="1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8" i="4"/>
  <c r="E7" i="4"/>
  <c r="E6" i="4"/>
  <c r="E5" i="4"/>
  <c r="E26" i="4" l="1"/>
  <c r="E27" i="4"/>
  <c r="E28" i="4" s="1"/>
  <c r="C7" i="1" s="1"/>
  <c r="E18" i="3" l="1"/>
  <c r="E16" i="3"/>
  <c r="E15" i="3"/>
  <c r="E14" i="3"/>
  <c r="E13" i="3"/>
  <c r="E12" i="3"/>
  <c r="E11" i="3"/>
  <c r="E10" i="3"/>
  <c r="E9" i="3"/>
  <c r="E8" i="3"/>
  <c r="E7" i="3"/>
  <c r="E6" i="3"/>
  <c r="E5" i="3"/>
  <c r="E20" i="3" l="1"/>
  <c r="E21" i="3" s="1"/>
  <c r="E22" i="3" s="1"/>
  <c r="C6" i="1" s="1"/>
  <c r="E21" i="2" l="1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23" i="2" l="1"/>
  <c r="E24" i="2" s="1"/>
  <c r="E25" i="2" s="1"/>
  <c r="C5" i="1" s="1"/>
  <c r="C11" i="1" s="1"/>
</calcChain>
</file>

<file path=xl/sharedStrings.xml><?xml version="1.0" encoding="utf-8"?>
<sst xmlns="http://schemas.openxmlformats.org/spreadsheetml/2006/main" count="223" uniqueCount="58">
  <si>
    <t>Město Boskovice</t>
  </si>
  <si>
    <t>cena vč. DPH</t>
  </si>
  <si>
    <t>Ant. Navrátila</t>
  </si>
  <si>
    <t>Družstevní</t>
  </si>
  <si>
    <t>VELKOPLOŠNÉ OPRAVY CHODNÍKŮ    2023</t>
  </si>
  <si>
    <t>CELKEM</t>
  </si>
  <si>
    <t xml:space="preserve">OPRAVA CHODNIKU   ul. Ant Navrátila, Boskovice   </t>
  </si>
  <si>
    <t>MJ</t>
  </si>
  <si>
    <t>výměra</t>
  </si>
  <si>
    <t>cena za MJ</t>
  </si>
  <si>
    <t>cena celkem</t>
  </si>
  <si>
    <t xml:space="preserve">Vybourání chodníku - asfaltobeton včetně odvozu a ekologické likvidace                        </t>
  </si>
  <si>
    <r>
      <t>m</t>
    </r>
    <r>
      <rPr>
        <vertAlign val="superscript"/>
        <sz val="12"/>
        <rFont val="Calibri"/>
        <family val="2"/>
        <charset val="238"/>
        <scheme val="minor"/>
      </rPr>
      <t>2</t>
    </r>
    <r>
      <rPr>
        <sz val="12"/>
        <rFont val="Calibri"/>
        <family val="2"/>
        <charset val="238"/>
        <scheme val="minor"/>
      </rPr>
      <t xml:space="preserve">      </t>
    </r>
  </si>
  <si>
    <t xml:space="preserve">Vybourání chodníku (dlažba 30x30) včetně odvozu a likvidace                            </t>
  </si>
  <si>
    <t xml:space="preserve">Vybourání chodníku (dlažba žulová 10x10) včetně odvozu na skládku města                            </t>
  </si>
  <si>
    <t xml:space="preserve">Odstranění podkladu z kameniva do 10cm vč. odvozu a uložení na skládku  </t>
  </si>
  <si>
    <r>
      <t>m</t>
    </r>
    <r>
      <rPr>
        <vertAlign val="superscript"/>
        <sz val="12"/>
        <rFont val="Calibri"/>
        <family val="2"/>
        <charset val="238"/>
        <scheme val="minor"/>
      </rPr>
      <t>2</t>
    </r>
    <r>
      <rPr>
        <sz val="12"/>
        <rFont val="Calibri"/>
        <family val="2"/>
        <charset val="238"/>
        <scheme val="minor"/>
      </rPr>
      <t xml:space="preserve">     </t>
    </r>
  </si>
  <si>
    <t xml:space="preserve">Odstranění podkladu z kameniva do 20cm vč. odvozu a uložení na skládku  </t>
  </si>
  <si>
    <t xml:space="preserve">Demontáž stávajícího chodníkového obrubníku, odvoz a likvidace             </t>
  </si>
  <si>
    <t>m</t>
  </si>
  <si>
    <t xml:space="preserve">Demontáž stávajícího kamenného obrubníku š.25 cm, ponechání ke zpětné montáži            </t>
  </si>
  <si>
    <t>Demontáž stávajícího kamenného silničního obrubníku, odvoz na skládku města</t>
  </si>
  <si>
    <t>Demontáž stávajícího silničního obrubníku, odvoz a likvidace</t>
  </si>
  <si>
    <t>Podklad ze štěrku do 10cm se zhutněním</t>
  </si>
  <si>
    <t>Podklad ze štěrku do 20cm se zhutněním</t>
  </si>
  <si>
    <t>Dodávka + montáž dlažby 10/20/6 do drtě 4-8</t>
  </si>
  <si>
    <t>Dodávka + montáž dlažby 10/20/8 do drtě 4-8</t>
  </si>
  <si>
    <t>Zpětná montáž kamenného obrubníku š.25 cm</t>
  </si>
  <si>
    <t xml:space="preserve">Dodávka + montáž chodníkového obrubníku do betonu                                     </t>
  </si>
  <si>
    <t>Výšková úprava uzávěrů vody, plynu</t>
  </si>
  <si>
    <t>ks</t>
  </si>
  <si>
    <t>Výšková úprava kanalizační vpusti, šachty apod.</t>
  </si>
  <si>
    <t>Výšková úprava dlažby stávajících vjezdů do vzdálenosti 1 m od chodníku</t>
  </si>
  <si>
    <t>Položení nopové folie u zdi domů š.0,5m</t>
  </si>
  <si>
    <t>Příplatek za červenou reliéfní dlažbu</t>
  </si>
  <si>
    <t>Oprava přídlažby (2x žulová kostka 10x10)</t>
  </si>
  <si>
    <t xml:space="preserve">Oprava vozovky kolem silnič. obrubníků š. do 0,3m asfaltobetonem tl. 7 cm vč. zařezání </t>
  </si>
  <si>
    <t>ZUK, dopravní značení, vytýčení sítí</t>
  </si>
  <si>
    <t>soub</t>
  </si>
  <si>
    <t xml:space="preserve">Celkem bez DPH </t>
  </si>
  <si>
    <t>DPH    21%</t>
  </si>
  <si>
    <t xml:space="preserve">Cena celkem vč. DPH </t>
  </si>
  <si>
    <t xml:space="preserve">OPRAVA CHODNIKU   ul. Družstevní, Boskovice   </t>
  </si>
  <si>
    <t>Demontáž stávajícího kamenného obrubníku š.25 cm, vč. odvozu a likvidace</t>
  </si>
  <si>
    <t>Dodávka + montáž silničního obrubníku do betonu</t>
  </si>
  <si>
    <t>Husova</t>
  </si>
  <si>
    <t>Nádražní</t>
  </si>
  <si>
    <t>Sv. Cěcha</t>
  </si>
  <si>
    <t xml:space="preserve">Demontáž stávajícího kamenného obrubníku š.25 cm, ponechání ke zpětné montáži (A Navrátila)          </t>
  </si>
  <si>
    <t xml:space="preserve">OPRAVA CHODNIKU   ul. Husova, Boskovice   </t>
  </si>
  <si>
    <t>Demontáž a zpětná montáž dopravní značky vč. nové Al patky</t>
  </si>
  <si>
    <t xml:space="preserve">Dodávka + montáž silničního obrubníku do betonu                                     </t>
  </si>
  <si>
    <t>Oprava přídlažby (1x žulová kostka 10x10)</t>
  </si>
  <si>
    <t xml:space="preserve">Oprava vozovky kolem silnič. obrubníků š. do 0,5m asfaltobetonem tl. 7 cm vč. zařezání </t>
  </si>
  <si>
    <t xml:space="preserve">OPRAVA CHODNIKU   ul. Nádražní, Boskovice   </t>
  </si>
  <si>
    <t>Vybourání betonového  základu 60x60 cm</t>
  </si>
  <si>
    <t xml:space="preserve">OPRAVA CHODNIKU   Sv. Čecha, Boskovice   </t>
  </si>
  <si>
    <t>Zařezání asfaltobetonu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</si>
</sst>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_ ;\-#,##0.00\ 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vertAlign val="superscript"/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2">
    <xf numFmtId="0" fontId="0" fillId="0" borderId="0" xfId="0"/>
    <xf numFmtId="0" fontId="3" fillId="0" borderId="0" xfId="0" applyFont="1"/>
    <xf numFmtId="0" fontId="4" fillId="0" borderId="0" xfId="0" applyFont="1"/>
    <xf numFmtId="0" fontId="0" fillId="0" borderId="0" xfId="0" applyAlignment="1">
      <alignment horizontal="center"/>
    </xf>
    <xf numFmtId="0" fontId="2" fillId="0" borderId="0" xfId="0" applyFont="1"/>
    <xf numFmtId="0" fontId="5" fillId="0" borderId="0" xfId="0" applyFont="1"/>
    <xf numFmtId="0" fontId="5" fillId="0" borderId="0" xfId="0" applyFont="1" applyAlignment="1">
      <alignment horizontal="left" indent="1"/>
    </xf>
    <xf numFmtId="0" fontId="5" fillId="0" borderId="0" xfId="0" applyFont="1" applyAlignment="1">
      <alignment horizontal="right"/>
    </xf>
    <xf numFmtId="0" fontId="0" fillId="0" borderId="0" xfId="0" applyAlignment="1">
      <alignment vertical="center"/>
    </xf>
    <xf numFmtId="0" fontId="6" fillId="0" borderId="1" xfId="0" applyFont="1" applyBorder="1" applyAlignment="1">
      <alignment vertical="center"/>
    </xf>
    <xf numFmtId="0" fontId="0" fillId="0" borderId="2" xfId="0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vertical="center"/>
    </xf>
    <xf numFmtId="0" fontId="0" fillId="0" borderId="3" xfId="0" applyBorder="1"/>
    <xf numFmtId="0" fontId="6" fillId="0" borderId="0" xfId="0" applyFont="1" applyAlignment="1">
      <alignment vertical="center"/>
    </xf>
    <xf numFmtId="0" fontId="2" fillId="0" borderId="4" xfId="0" applyFont="1" applyBorder="1"/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7" fillId="0" borderId="4" xfId="0" applyFont="1" applyBorder="1" applyAlignment="1">
      <alignment vertical="center"/>
    </xf>
    <xf numFmtId="0" fontId="7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right" vertical="center" indent="2"/>
    </xf>
    <xf numFmtId="164" fontId="7" fillId="0" borderId="4" xfId="0" applyNumberFormat="1" applyFont="1" applyBorder="1" applyAlignment="1">
      <alignment vertical="center"/>
    </xf>
    <xf numFmtId="44" fontId="7" fillId="0" borderId="4" xfId="1" applyFont="1" applyBorder="1" applyAlignment="1">
      <alignment vertical="center"/>
    </xf>
    <xf numFmtId="0" fontId="9" fillId="0" borderId="4" xfId="0" applyFont="1" applyBorder="1" applyAlignment="1">
      <alignment horizont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 indent="2"/>
    </xf>
    <xf numFmtId="164" fontId="7" fillId="0" borderId="0" xfId="0" applyNumberFormat="1" applyFont="1" applyAlignment="1">
      <alignment vertical="center"/>
    </xf>
    <xf numFmtId="44" fontId="7" fillId="0" borderId="0" xfId="1" applyFont="1" applyAlignment="1">
      <alignment vertical="center"/>
    </xf>
    <xf numFmtId="0" fontId="10" fillId="0" borderId="5" xfId="0" applyFont="1" applyBorder="1"/>
    <xf numFmtId="0" fontId="9" fillId="0" borderId="6" xfId="0" applyFont="1" applyBorder="1" applyAlignment="1">
      <alignment horizontal="center"/>
    </xf>
    <xf numFmtId="0" fontId="9" fillId="0" borderId="6" xfId="0" applyFont="1" applyBorder="1" applyAlignment="1">
      <alignment horizontal="right" indent="2"/>
    </xf>
    <xf numFmtId="0" fontId="9" fillId="0" borderId="6" xfId="0" applyFont="1" applyBorder="1" applyAlignment="1">
      <alignment vertical="center"/>
    </xf>
    <xf numFmtId="44" fontId="10" fillId="0" borderId="7" xfId="0" applyNumberFormat="1" applyFont="1" applyBorder="1"/>
    <xf numFmtId="0" fontId="11" fillId="0" borderId="8" xfId="0" applyFont="1" applyBorder="1" applyAlignment="1">
      <alignment vertical="center"/>
    </xf>
    <xf numFmtId="0" fontId="0" fillId="0" borderId="9" xfId="0" applyBorder="1" applyAlignment="1">
      <alignment horizontal="center"/>
    </xf>
    <xf numFmtId="0" fontId="0" fillId="0" borderId="9" xfId="0" applyBorder="1" applyAlignment="1">
      <alignment horizontal="right" indent="2"/>
    </xf>
    <xf numFmtId="0" fontId="0" fillId="0" borderId="9" xfId="0" applyBorder="1" applyAlignment="1">
      <alignment vertical="center"/>
    </xf>
    <xf numFmtId="44" fontId="0" fillId="0" borderId="10" xfId="0" applyNumberFormat="1" applyBorder="1"/>
    <xf numFmtId="0" fontId="5" fillId="0" borderId="1" xfId="0" applyFont="1" applyBorder="1"/>
    <xf numFmtId="0" fontId="5" fillId="0" borderId="2" xfId="0" applyFont="1" applyBorder="1" applyAlignment="1">
      <alignment horizontal="center"/>
    </xf>
    <xf numFmtId="0" fontId="5" fillId="0" borderId="2" xfId="0" applyFont="1" applyBorder="1" applyAlignment="1">
      <alignment horizontal="right" indent="2"/>
    </xf>
    <xf numFmtId="0" fontId="5" fillId="0" borderId="2" xfId="0" applyFont="1" applyBorder="1" applyAlignment="1">
      <alignment vertical="center"/>
    </xf>
    <xf numFmtId="44" fontId="5" fillId="0" borderId="3" xfId="0" applyNumberFormat="1" applyFont="1" applyBorder="1"/>
    <xf numFmtId="0" fontId="0" fillId="0" borderId="0" xfId="0" applyAlignment="1">
      <alignment horizontal="right" indent="2"/>
    </xf>
    <xf numFmtId="0" fontId="0" fillId="0" borderId="0" xfId="0" applyAlignment="1">
      <alignment horizontal="center" vertical="center"/>
    </xf>
    <xf numFmtId="0" fontId="9" fillId="0" borderId="4" xfId="0" applyFont="1" applyBorder="1" applyAlignment="1">
      <alignment horizontal="right" vertical="center" indent="2"/>
    </xf>
    <xf numFmtId="0" fontId="11" fillId="0" borderId="4" xfId="0" applyFont="1" applyBorder="1" applyAlignment="1">
      <alignment vertical="center"/>
    </xf>
    <xf numFmtId="0" fontId="11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right" vertical="center" indent="2"/>
    </xf>
    <xf numFmtId="44" fontId="11" fillId="0" borderId="4" xfId="1" applyFont="1" applyBorder="1" applyAlignment="1">
      <alignment vertical="center"/>
    </xf>
    <xf numFmtId="0" fontId="0" fillId="0" borderId="4" xfId="0" applyBorder="1" applyAlignment="1">
      <alignment horizontal="right" vertical="center" indent="2"/>
    </xf>
    <xf numFmtId="164" fontId="11" fillId="0" borderId="4" xfId="0" applyNumberFormat="1" applyFont="1" applyBorder="1" applyAlignment="1">
      <alignment vertical="center"/>
    </xf>
    <xf numFmtId="0" fontId="11" fillId="0" borderId="0" xfId="0" applyFont="1" applyAlignment="1">
      <alignment vertical="center"/>
    </xf>
    <xf numFmtId="164" fontId="11" fillId="0" borderId="0" xfId="0" applyNumberFormat="1" applyFont="1" applyAlignment="1">
      <alignment vertical="center"/>
    </xf>
    <xf numFmtId="44" fontId="11" fillId="0" borderId="0" xfId="1" applyFont="1" applyAlignment="1">
      <alignment vertical="center"/>
    </xf>
    <xf numFmtId="0" fontId="5" fillId="0" borderId="5" xfId="0" applyFont="1" applyBorder="1"/>
    <xf numFmtId="0" fontId="0" fillId="0" borderId="6" xfId="0" applyBorder="1" applyAlignment="1">
      <alignment horizontal="center"/>
    </xf>
    <xf numFmtId="0" fontId="0" fillId="0" borderId="6" xfId="0" applyBorder="1" applyAlignment="1">
      <alignment horizontal="right" indent="2"/>
    </xf>
    <xf numFmtId="0" fontId="0" fillId="0" borderId="6" xfId="0" applyBorder="1" applyAlignment="1">
      <alignment vertical="center"/>
    </xf>
    <xf numFmtId="44" fontId="5" fillId="0" borderId="7" xfId="0" applyNumberFormat="1" applyFont="1" applyBorder="1"/>
    <xf numFmtId="44" fontId="5" fillId="0" borderId="0" xfId="0" applyNumberFormat="1" applyFont="1"/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31EC2C-4184-4538-97E6-96C91CA7E584}">
  <dimension ref="A1:C12"/>
  <sheetViews>
    <sheetView tabSelected="1" workbookViewId="0">
      <selection activeCell="C21" sqref="C21"/>
    </sheetView>
  </sheetViews>
  <sheetFormatPr defaultRowHeight="15" x14ac:dyDescent="0.25"/>
  <cols>
    <col min="1" max="1" width="4.7109375" customWidth="1"/>
    <col min="2" max="2" width="46.85546875" customWidth="1"/>
    <col min="3" max="3" width="19.85546875" customWidth="1"/>
  </cols>
  <sheetData>
    <row r="1" spans="1:3" ht="28.5" x14ac:dyDescent="0.45">
      <c r="A1" s="1" t="s">
        <v>0</v>
      </c>
      <c r="B1" s="1"/>
    </row>
    <row r="2" spans="1:3" ht="26.25" x14ac:dyDescent="0.4">
      <c r="A2" s="2" t="s">
        <v>4</v>
      </c>
      <c r="B2" s="2"/>
    </row>
    <row r="4" spans="1:3" x14ac:dyDescent="0.25">
      <c r="C4" s="3" t="s">
        <v>1</v>
      </c>
    </row>
    <row r="5" spans="1:3" ht="15.75" x14ac:dyDescent="0.25">
      <c r="A5" s="5">
        <v>1</v>
      </c>
      <c r="B5" s="6" t="s">
        <v>2</v>
      </c>
      <c r="C5" s="61">
        <f>'Ant Navrátila'!E25</f>
        <v>0</v>
      </c>
    </row>
    <row r="6" spans="1:3" ht="15.75" x14ac:dyDescent="0.25">
      <c r="A6" s="5">
        <v>2</v>
      </c>
      <c r="B6" s="6" t="s">
        <v>3</v>
      </c>
      <c r="C6" s="61">
        <f>Družstevní!E22</f>
        <v>0</v>
      </c>
    </row>
    <row r="7" spans="1:3" ht="15.75" x14ac:dyDescent="0.25">
      <c r="A7" s="5">
        <v>3</v>
      </c>
      <c r="B7" s="6" t="s">
        <v>45</v>
      </c>
      <c r="C7" s="61">
        <f>Husova!E28</f>
        <v>0</v>
      </c>
    </row>
    <row r="8" spans="1:3" ht="15.75" x14ac:dyDescent="0.25">
      <c r="A8" s="5">
        <v>4</v>
      </c>
      <c r="B8" s="6" t="s">
        <v>46</v>
      </c>
      <c r="C8" s="61">
        <f>Nádražní!E27</f>
        <v>0</v>
      </c>
    </row>
    <row r="9" spans="1:3" ht="15.75" x14ac:dyDescent="0.25">
      <c r="A9" s="5">
        <v>5</v>
      </c>
      <c r="B9" s="6" t="s">
        <v>47</v>
      </c>
      <c r="C9" s="61">
        <f>'Sv Čecha'!E29</f>
        <v>0</v>
      </c>
    </row>
    <row r="10" spans="1:3" ht="15.75" x14ac:dyDescent="0.25">
      <c r="A10" s="5"/>
      <c r="B10" s="5"/>
      <c r="C10" s="5"/>
    </row>
    <row r="11" spans="1:3" ht="15.75" x14ac:dyDescent="0.25">
      <c r="A11" s="5"/>
      <c r="B11" s="7" t="s">
        <v>5</v>
      </c>
      <c r="C11" s="61">
        <f>SUM(C5:C10)</f>
        <v>0</v>
      </c>
    </row>
    <row r="12" spans="1:3" ht="15.75" x14ac:dyDescent="0.25">
      <c r="A12" s="5"/>
      <c r="B12" s="5"/>
      <c r="C12" s="5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F9F308-3AB1-4434-9C04-E5F2EDDCC167}">
  <sheetPr>
    <pageSetUpPr fitToPage="1"/>
  </sheetPr>
  <dimension ref="A1:E28"/>
  <sheetViews>
    <sheetView zoomScale="90" zoomScaleNormal="90" workbookViewId="0">
      <selection activeCell="D5" sqref="D5:D21"/>
    </sheetView>
  </sheetViews>
  <sheetFormatPr defaultRowHeight="15" x14ac:dyDescent="0.25"/>
  <cols>
    <col min="1" max="1" width="86.7109375" customWidth="1"/>
    <col min="2" max="2" width="10.85546875" style="3" customWidth="1"/>
    <col min="3" max="3" width="12.7109375" customWidth="1"/>
    <col min="4" max="4" width="12.7109375" style="8" customWidth="1"/>
    <col min="5" max="5" width="18.85546875" customWidth="1"/>
    <col min="8" max="8" width="45.7109375" customWidth="1"/>
  </cols>
  <sheetData>
    <row r="1" spans="1:5" ht="15.75" thickBot="1" x14ac:dyDescent="0.3"/>
    <row r="2" spans="1:5" ht="19.5" thickBot="1" x14ac:dyDescent="0.3">
      <c r="A2" s="9" t="s">
        <v>6</v>
      </c>
      <c r="B2" s="10"/>
      <c r="C2" s="11"/>
      <c r="D2" s="12"/>
      <c r="E2" s="13"/>
    </row>
    <row r="3" spans="1:5" ht="18.75" x14ac:dyDescent="0.25">
      <c r="A3" s="14"/>
    </row>
    <row r="4" spans="1:5" ht="15.75" customHeight="1" x14ac:dyDescent="0.25">
      <c r="A4" s="15"/>
      <c r="B4" s="16" t="s">
        <v>7</v>
      </c>
      <c r="C4" s="16" t="s">
        <v>8</v>
      </c>
      <c r="D4" s="17" t="s">
        <v>9</v>
      </c>
      <c r="E4" s="16" t="s">
        <v>10</v>
      </c>
    </row>
    <row r="5" spans="1:5" ht="21.75" customHeight="1" x14ac:dyDescent="0.25">
      <c r="A5" s="18" t="s">
        <v>11</v>
      </c>
      <c r="B5" s="19" t="s">
        <v>12</v>
      </c>
      <c r="C5" s="20">
        <v>192</v>
      </c>
      <c r="D5" s="21"/>
      <c r="E5" s="22">
        <f>C5*D5</f>
        <v>0</v>
      </c>
    </row>
    <row r="6" spans="1:5" ht="21.95" customHeight="1" x14ac:dyDescent="0.25">
      <c r="A6" s="18" t="s">
        <v>15</v>
      </c>
      <c r="B6" s="19" t="s">
        <v>16</v>
      </c>
      <c r="C6" s="20">
        <v>164</v>
      </c>
      <c r="D6" s="21"/>
      <c r="E6" s="22">
        <f t="shared" ref="E6:E19" si="0">C6*D6</f>
        <v>0</v>
      </c>
    </row>
    <row r="7" spans="1:5" ht="21.95" customHeight="1" x14ac:dyDescent="0.25">
      <c r="A7" s="18" t="s">
        <v>17</v>
      </c>
      <c r="B7" s="19" t="s">
        <v>16</v>
      </c>
      <c r="C7" s="20">
        <v>28</v>
      </c>
      <c r="D7" s="21"/>
      <c r="E7" s="22">
        <f t="shared" si="0"/>
        <v>0</v>
      </c>
    </row>
    <row r="8" spans="1:5" ht="21.95" customHeight="1" x14ac:dyDescent="0.25">
      <c r="A8" s="18" t="s">
        <v>20</v>
      </c>
      <c r="B8" s="19" t="s">
        <v>19</v>
      </c>
      <c r="C8" s="20">
        <v>46</v>
      </c>
      <c r="D8" s="21"/>
      <c r="E8" s="22">
        <f t="shared" si="0"/>
        <v>0</v>
      </c>
    </row>
    <row r="9" spans="1:5" ht="21.95" customHeight="1" x14ac:dyDescent="0.25">
      <c r="A9" s="18" t="s">
        <v>21</v>
      </c>
      <c r="B9" s="19" t="s">
        <v>19</v>
      </c>
      <c r="C9" s="20">
        <v>12</v>
      </c>
      <c r="D9" s="21"/>
      <c r="E9" s="22">
        <f t="shared" si="0"/>
        <v>0</v>
      </c>
    </row>
    <row r="10" spans="1:5" ht="21.95" customHeight="1" x14ac:dyDescent="0.25">
      <c r="A10" s="18" t="s">
        <v>22</v>
      </c>
      <c r="B10" s="19" t="s">
        <v>19</v>
      </c>
      <c r="C10" s="20">
        <v>22</v>
      </c>
      <c r="D10" s="21"/>
      <c r="E10" s="22">
        <f t="shared" si="0"/>
        <v>0</v>
      </c>
    </row>
    <row r="11" spans="1:5" ht="21.95" customHeight="1" x14ac:dyDescent="0.25">
      <c r="A11" s="18" t="s">
        <v>23</v>
      </c>
      <c r="B11" s="19" t="s">
        <v>16</v>
      </c>
      <c r="C11" s="20">
        <v>164</v>
      </c>
      <c r="D11" s="21"/>
      <c r="E11" s="22">
        <f t="shared" si="0"/>
        <v>0</v>
      </c>
    </row>
    <row r="12" spans="1:5" ht="21.95" customHeight="1" x14ac:dyDescent="0.25">
      <c r="A12" s="18" t="s">
        <v>24</v>
      </c>
      <c r="B12" s="19" t="s">
        <v>16</v>
      </c>
      <c r="C12" s="20">
        <v>28</v>
      </c>
      <c r="D12" s="21"/>
      <c r="E12" s="22">
        <f t="shared" si="0"/>
        <v>0</v>
      </c>
    </row>
    <row r="13" spans="1:5" ht="21.95" customHeight="1" x14ac:dyDescent="0.25">
      <c r="A13" s="18" t="s">
        <v>25</v>
      </c>
      <c r="B13" s="19" t="s">
        <v>16</v>
      </c>
      <c r="C13" s="20">
        <v>164</v>
      </c>
      <c r="D13" s="21"/>
      <c r="E13" s="22">
        <f t="shared" si="0"/>
        <v>0</v>
      </c>
    </row>
    <row r="14" spans="1:5" ht="21.95" customHeight="1" x14ac:dyDescent="0.25">
      <c r="A14" s="18" t="s">
        <v>26</v>
      </c>
      <c r="B14" s="19" t="s">
        <v>16</v>
      </c>
      <c r="C14" s="20">
        <v>28</v>
      </c>
      <c r="D14" s="21"/>
      <c r="E14" s="22">
        <f t="shared" si="0"/>
        <v>0</v>
      </c>
    </row>
    <row r="15" spans="1:5" ht="21.95" customHeight="1" x14ac:dyDescent="0.25">
      <c r="A15" s="18" t="s">
        <v>27</v>
      </c>
      <c r="B15" s="19" t="s">
        <v>19</v>
      </c>
      <c r="C15" s="20">
        <v>80</v>
      </c>
      <c r="D15" s="21"/>
      <c r="E15" s="22">
        <f t="shared" si="0"/>
        <v>0</v>
      </c>
    </row>
    <row r="16" spans="1:5" ht="21.95" customHeight="1" x14ac:dyDescent="0.25">
      <c r="A16" s="18" t="s">
        <v>32</v>
      </c>
      <c r="B16" s="19" t="s">
        <v>19</v>
      </c>
      <c r="C16" s="20">
        <v>10</v>
      </c>
      <c r="D16" s="21"/>
      <c r="E16" s="22">
        <f t="shared" si="0"/>
        <v>0</v>
      </c>
    </row>
    <row r="17" spans="1:5" ht="21.95" customHeight="1" x14ac:dyDescent="0.25">
      <c r="A17" s="18" t="s">
        <v>33</v>
      </c>
      <c r="B17" s="19" t="s">
        <v>19</v>
      </c>
      <c r="C17" s="20">
        <v>70</v>
      </c>
      <c r="D17" s="21"/>
      <c r="E17" s="22">
        <f t="shared" si="0"/>
        <v>0</v>
      </c>
    </row>
    <row r="18" spans="1:5" ht="21.95" customHeight="1" x14ac:dyDescent="0.25">
      <c r="A18" s="18" t="s">
        <v>34</v>
      </c>
      <c r="B18" s="19" t="s">
        <v>16</v>
      </c>
      <c r="C18" s="20">
        <v>10</v>
      </c>
      <c r="D18" s="21"/>
      <c r="E18" s="22">
        <f t="shared" si="0"/>
        <v>0</v>
      </c>
    </row>
    <row r="19" spans="1:5" ht="21.95" customHeight="1" x14ac:dyDescent="0.25">
      <c r="A19" s="18" t="s">
        <v>36</v>
      </c>
      <c r="B19" s="19" t="s">
        <v>19</v>
      </c>
      <c r="C19" s="20">
        <v>80</v>
      </c>
      <c r="D19" s="21"/>
      <c r="E19" s="22">
        <f t="shared" si="0"/>
        <v>0</v>
      </c>
    </row>
    <row r="20" spans="1:5" ht="21.95" customHeight="1" x14ac:dyDescent="0.25">
      <c r="A20" s="18"/>
      <c r="B20" s="23"/>
      <c r="C20" s="20"/>
      <c r="D20" s="21"/>
      <c r="E20" s="22"/>
    </row>
    <row r="21" spans="1:5" ht="21.95" customHeight="1" x14ac:dyDescent="0.25">
      <c r="A21" s="18" t="s">
        <v>37</v>
      </c>
      <c r="B21" s="23" t="s">
        <v>38</v>
      </c>
      <c r="C21" s="20">
        <v>1</v>
      </c>
      <c r="D21" s="21"/>
      <c r="E21" s="22">
        <f>C21*D21</f>
        <v>0</v>
      </c>
    </row>
    <row r="22" spans="1:5" ht="21.95" customHeight="1" x14ac:dyDescent="0.25">
      <c r="A22" s="24"/>
      <c r="B22" s="25"/>
      <c r="C22" s="26"/>
      <c r="D22" s="27"/>
      <c r="E22" s="28"/>
    </row>
    <row r="23" spans="1:5" ht="21.95" customHeight="1" x14ac:dyDescent="0.25">
      <c r="A23" s="29" t="s">
        <v>39</v>
      </c>
      <c r="B23" s="30"/>
      <c r="C23" s="31"/>
      <c r="D23" s="32"/>
      <c r="E23" s="33">
        <f>SUM(E5:E21)</f>
        <v>0</v>
      </c>
    </row>
    <row r="24" spans="1:5" ht="21.95" customHeight="1" thickBot="1" x14ac:dyDescent="0.3">
      <c r="A24" s="34" t="s">
        <v>40</v>
      </c>
      <c r="B24" s="35"/>
      <c r="C24" s="36"/>
      <c r="D24" s="37"/>
      <c r="E24" s="38">
        <f>E23*0.21</f>
        <v>0</v>
      </c>
    </row>
    <row r="25" spans="1:5" s="5" customFormat="1" ht="21.95" customHeight="1" thickBot="1" x14ac:dyDescent="0.3">
      <c r="A25" s="39" t="s">
        <v>41</v>
      </c>
      <c r="B25" s="40"/>
      <c r="C25" s="41"/>
      <c r="D25" s="42"/>
      <c r="E25" s="43">
        <f>E23+E24</f>
        <v>0</v>
      </c>
    </row>
    <row r="26" spans="1:5" ht="21.95" customHeight="1" x14ac:dyDescent="0.25">
      <c r="C26" s="44"/>
    </row>
    <row r="27" spans="1:5" ht="15.75" customHeight="1" x14ac:dyDescent="0.25">
      <c r="C27" s="44"/>
    </row>
    <row r="28" spans="1:5" ht="15.75" customHeight="1" x14ac:dyDescent="0.25">
      <c r="A28" s="4"/>
      <c r="C28" s="3"/>
      <c r="D28" s="45"/>
      <c r="E28" s="3"/>
    </row>
  </sheetData>
  <pageMargins left="0.7" right="0.7" top="0.75" bottom="0.75" header="0.3" footer="0.3"/>
  <pageSetup paperSize="9" scale="5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C5C9E-C23F-456F-84F9-6157BD708203}">
  <sheetPr>
    <pageSetUpPr fitToPage="1"/>
  </sheetPr>
  <dimension ref="A1:E25"/>
  <sheetViews>
    <sheetView topLeftCell="A3" zoomScale="90" zoomScaleNormal="90" workbookViewId="0">
      <selection activeCell="D5" sqref="D5:D18"/>
    </sheetView>
  </sheetViews>
  <sheetFormatPr defaultRowHeight="15" x14ac:dyDescent="0.25"/>
  <cols>
    <col min="1" max="1" width="86.7109375" customWidth="1"/>
    <col min="2" max="2" width="10.85546875" style="3" customWidth="1"/>
    <col min="3" max="3" width="12.7109375" customWidth="1"/>
    <col min="4" max="4" width="12.7109375" style="8" customWidth="1"/>
    <col min="5" max="5" width="18.85546875" customWidth="1"/>
    <col min="8" max="8" width="45.7109375" customWidth="1"/>
  </cols>
  <sheetData>
    <row r="1" spans="1:5" ht="15.75" thickBot="1" x14ac:dyDescent="0.3"/>
    <row r="2" spans="1:5" ht="19.5" thickBot="1" x14ac:dyDescent="0.3">
      <c r="A2" s="9" t="s">
        <v>42</v>
      </c>
      <c r="B2" s="10"/>
      <c r="C2" s="11"/>
      <c r="D2" s="12"/>
      <c r="E2" s="13"/>
    </row>
    <row r="3" spans="1:5" ht="18.75" x14ac:dyDescent="0.25">
      <c r="A3" s="14"/>
    </row>
    <row r="4" spans="1:5" ht="15.75" customHeight="1" x14ac:dyDescent="0.25">
      <c r="A4" s="15"/>
      <c r="B4" s="16" t="s">
        <v>7</v>
      </c>
      <c r="C4" s="16" t="s">
        <v>8</v>
      </c>
      <c r="D4" s="17" t="s">
        <v>9</v>
      </c>
      <c r="E4" s="16" t="s">
        <v>10</v>
      </c>
    </row>
    <row r="5" spans="1:5" ht="21.75" customHeight="1" x14ac:dyDescent="0.25">
      <c r="A5" s="18" t="s">
        <v>11</v>
      </c>
      <c r="B5" s="19" t="s">
        <v>12</v>
      </c>
      <c r="C5" s="20">
        <v>173</v>
      </c>
      <c r="D5" s="21"/>
      <c r="E5" s="22">
        <f>C5*D5</f>
        <v>0</v>
      </c>
    </row>
    <row r="6" spans="1:5" ht="21.95" customHeight="1" x14ac:dyDescent="0.25">
      <c r="A6" s="18" t="s">
        <v>48</v>
      </c>
      <c r="B6" s="19" t="s">
        <v>19</v>
      </c>
      <c r="C6" s="20">
        <v>34</v>
      </c>
      <c r="D6" s="21"/>
      <c r="E6" s="22">
        <f t="shared" ref="E6:E16" si="0">C6*D6</f>
        <v>0</v>
      </c>
    </row>
    <row r="7" spans="1:5" ht="21.95" customHeight="1" x14ac:dyDescent="0.25">
      <c r="A7" s="18" t="s">
        <v>43</v>
      </c>
      <c r="B7" s="19" t="s">
        <v>19</v>
      </c>
      <c r="C7" s="20">
        <v>55</v>
      </c>
      <c r="D7" s="21"/>
      <c r="E7" s="22">
        <f t="shared" si="0"/>
        <v>0</v>
      </c>
    </row>
    <row r="8" spans="1:5" ht="21.95" customHeight="1" x14ac:dyDescent="0.25">
      <c r="A8" s="18" t="s">
        <v>23</v>
      </c>
      <c r="B8" s="19" t="s">
        <v>16</v>
      </c>
      <c r="C8" s="20">
        <v>170</v>
      </c>
      <c r="D8" s="21"/>
      <c r="E8" s="22">
        <f t="shared" si="0"/>
        <v>0</v>
      </c>
    </row>
    <row r="9" spans="1:5" ht="21.95" customHeight="1" x14ac:dyDescent="0.25">
      <c r="A9" s="18" t="s">
        <v>24</v>
      </c>
      <c r="B9" s="19" t="s">
        <v>16</v>
      </c>
      <c r="C9" s="20">
        <v>18</v>
      </c>
      <c r="D9" s="21"/>
      <c r="E9" s="22">
        <f t="shared" si="0"/>
        <v>0</v>
      </c>
    </row>
    <row r="10" spans="1:5" ht="21.95" customHeight="1" x14ac:dyDescent="0.25">
      <c r="A10" s="18" t="s">
        <v>25</v>
      </c>
      <c r="B10" s="19" t="s">
        <v>16</v>
      </c>
      <c r="C10" s="20">
        <v>170</v>
      </c>
      <c r="D10" s="21"/>
      <c r="E10" s="22">
        <f t="shared" si="0"/>
        <v>0</v>
      </c>
    </row>
    <row r="11" spans="1:5" ht="21.95" customHeight="1" x14ac:dyDescent="0.25">
      <c r="A11" s="18" t="s">
        <v>26</v>
      </c>
      <c r="B11" s="19" t="s">
        <v>16</v>
      </c>
      <c r="C11" s="20">
        <v>18</v>
      </c>
      <c r="D11" s="21"/>
      <c r="E11" s="22">
        <f t="shared" si="0"/>
        <v>0</v>
      </c>
    </row>
    <row r="12" spans="1:5" ht="21.95" customHeight="1" x14ac:dyDescent="0.25">
      <c r="A12" s="18" t="s">
        <v>44</v>
      </c>
      <c r="B12" s="19" t="s">
        <v>19</v>
      </c>
      <c r="C12" s="20">
        <v>89</v>
      </c>
      <c r="D12" s="21"/>
      <c r="E12" s="22">
        <f t="shared" si="0"/>
        <v>0</v>
      </c>
    </row>
    <row r="13" spans="1:5" ht="21.95" customHeight="1" x14ac:dyDescent="0.25">
      <c r="A13" s="18" t="s">
        <v>32</v>
      </c>
      <c r="B13" s="19" t="s">
        <v>19</v>
      </c>
      <c r="C13" s="20">
        <v>4</v>
      </c>
      <c r="D13" s="21"/>
      <c r="E13" s="22">
        <f t="shared" si="0"/>
        <v>0</v>
      </c>
    </row>
    <row r="14" spans="1:5" ht="21.95" customHeight="1" x14ac:dyDescent="0.25">
      <c r="A14" s="18" t="s">
        <v>33</v>
      </c>
      <c r="B14" s="19" t="s">
        <v>19</v>
      </c>
      <c r="C14" s="20">
        <v>78</v>
      </c>
      <c r="D14" s="21"/>
      <c r="E14" s="22">
        <f t="shared" si="0"/>
        <v>0</v>
      </c>
    </row>
    <row r="15" spans="1:5" ht="21.95" customHeight="1" x14ac:dyDescent="0.25">
      <c r="A15" s="18" t="s">
        <v>34</v>
      </c>
      <c r="B15" s="19" t="s">
        <v>16</v>
      </c>
      <c r="C15" s="20">
        <v>5</v>
      </c>
      <c r="D15" s="21"/>
      <c r="E15" s="22">
        <f t="shared" si="0"/>
        <v>0</v>
      </c>
    </row>
    <row r="16" spans="1:5" ht="21.95" customHeight="1" x14ac:dyDescent="0.25">
      <c r="A16" s="47" t="s">
        <v>36</v>
      </c>
      <c r="B16" s="48" t="s">
        <v>19</v>
      </c>
      <c r="C16" s="49">
        <v>89</v>
      </c>
      <c r="D16" s="21"/>
      <c r="E16" s="50">
        <f t="shared" si="0"/>
        <v>0</v>
      </c>
    </row>
    <row r="17" spans="1:5" ht="21.95" customHeight="1" x14ac:dyDescent="0.25">
      <c r="A17" s="47"/>
      <c r="B17" s="16"/>
      <c r="C17" s="51"/>
      <c r="D17" s="52"/>
      <c r="E17" s="50"/>
    </row>
    <row r="18" spans="1:5" ht="21.95" customHeight="1" x14ac:dyDescent="0.25">
      <c r="A18" s="47" t="s">
        <v>37</v>
      </c>
      <c r="B18" s="16" t="s">
        <v>38</v>
      </c>
      <c r="C18" s="51">
        <v>1</v>
      </c>
      <c r="D18" s="52"/>
      <c r="E18" s="50">
        <f>C18*D18</f>
        <v>0</v>
      </c>
    </row>
    <row r="19" spans="1:5" ht="21.95" customHeight="1" x14ac:dyDescent="0.25">
      <c r="A19" s="53"/>
      <c r="C19" s="44"/>
      <c r="D19" s="54"/>
      <c r="E19" s="55"/>
    </row>
    <row r="20" spans="1:5" ht="21.95" customHeight="1" x14ac:dyDescent="0.25">
      <c r="A20" s="56" t="s">
        <v>39</v>
      </c>
      <c r="B20" s="57"/>
      <c r="C20" s="58"/>
      <c r="D20" s="59"/>
      <c r="E20" s="60">
        <f>SUM(E5:E18)</f>
        <v>0</v>
      </c>
    </row>
    <row r="21" spans="1:5" ht="21.95" customHeight="1" thickBot="1" x14ac:dyDescent="0.3">
      <c r="A21" s="34" t="s">
        <v>40</v>
      </c>
      <c r="B21" s="35"/>
      <c r="C21" s="36"/>
      <c r="D21" s="37"/>
      <c r="E21" s="38">
        <f>E20*0.21</f>
        <v>0</v>
      </c>
    </row>
    <row r="22" spans="1:5" s="5" customFormat="1" ht="21.95" customHeight="1" thickBot="1" x14ac:dyDescent="0.3">
      <c r="A22" s="39" t="s">
        <v>41</v>
      </c>
      <c r="B22" s="40"/>
      <c r="C22" s="41"/>
      <c r="D22" s="42"/>
      <c r="E22" s="43">
        <f>E20+E21</f>
        <v>0</v>
      </c>
    </row>
    <row r="23" spans="1:5" ht="21.95" customHeight="1" x14ac:dyDescent="0.25">
      <c r="C23" s="44"/>
    </row>
    <row r="24" spans="1:5" ht="15.75" customHeight="1" x14ac:dyDescent="0.25">
      <c r="C24" s="44"/>
    </row>
    <row r="25" spans="1:5" ht="15.75" customHeight="1" x14ac:dyDescent="0.25">
      <c r="A25" s="4"/>
      <c r="C25" s="3"/>
      <c r="D25" s="45"/>
      <c r="E25" s="3"/>
    </row>
  </sheetData>
  <pageMargins left="0.7" right="0.7" top="0.75" bottom="0.75" header="0.3" footer="0.3"/>
  <pageSetup paperSize="9" scale="5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C65889-5AB5-4818-A0C5-E257FF171E08}">
  <sheetPr>
    <pageSetUpPr fitToPage="1"/>
  </sheetPr>
  <dimension ref="A1:E31"/>
  <sheetViews>
    <sheetView zoomScale="90" zoomScaleNormal="90" workbookViewId="0">
      <selection activeCell="D5" sqref="D5:D24"/>
    </sheetView>
  </sheetViews>
  <sheetFormatPr defaultRowHeight="15" x14ac:dyDescent="0.25"/>
  <cols>
    <col min="1" max="1" width="86.7109375" customWidth="1"/>
    <col min="2" max="2" width="10.85546875" style="3" customWidth="1"/>
    <col min="3" max="3" width="12.7109375" customWidth="1"/>
    <col min="4" max="4" width="12.7109375" style="8" customWidth="1"/>
    <col min="5" max="5" width="18.85546875" customWidth="1"/>
    <col min="8" max="8" width="45.7109375" customWidth="1"/>
  </cols>
  <sheetData>
    <row r="1" spans="1:5" ht="15.75" thickBot="1" x14ac:dyDescent="0.3"/>
    <row r="2" spans="1:5" ht="19.5" thickBot="1" x14ac:dyDescent="0.3">
      <c r="A2" s="9" t="s">
        <v>49</v>
      </c>
      <c r="B2" s="10"/>
      <c r="C2" s="11"/>
      <c r="D2" s="12"/>
      <c r="E2" s="13"/>
    </row>
    <row r="3" spans="1:5" ht="18.75" x14ac:dyDescent="0.25">
      <c r="A3" s="14"/>
    </row>
    <row r="4" spans="1:5" ht="15.75" customHeight="1" x14ac:dyDescent="0.25">
      <c r="A4" s="15"/>
      <c r="B4" s="16" t="s">
        <v>7</v>
      </c>
      <c r="C4" s="16" t="s">
        <v>8</v>
      </c>
      <c r="D4" s="17" t="s">
        <v>9</v>
      </c>
      <c r="E4" s="16" t="s">
        <v>10</v>
      </c>
    </row>
    <row r="5" spans="1:5" ht="21.75" customHeight="1" x14ac:dyDescent="0.25">
      <c r="A5" s="18" t="s">
        <v>11</v>
      </c>
      <c r="B5" s="19" t="s">
        <v>12</v>
      </c>
      <c r="C5" s="20">
        <v>101</v>
      </c>
      <c r="D5" s="21"/>
      <c r="E5" s="22">
        <f>C5*D5</f>
        <v>0</v>
      </c>
    </row>
    <row r="6" spans="1:5" ht="21.95" customHeight="1" x14ac:dyDescent="0.25">
      <c r="A6" s="18" t="s">
        <v>13</v>
      </c>
      <c r="B6" s="19" t="s">
        <v>12</v>
      </c>
      <c r="C6" s="20">
        <v>134</v>
      </c>
      <c r="D6" s="21"/>
      <c r="E6" s="22">
        <f>C6*D6</f>
        <v>0</v>
      </c>
    </row>
    <row r="7" spans="1:5" ht="21.95" customHeight="1" x14ac:dyDescent="0.25">
      <c r="A7" s="18" t="s">
        <v>15</v>
      </c>
      <c r="B7" s="19" t="s">
        <v>16</v>
      </c>
      <c r="C7" s="20">
        <v>187</v>
      </c>
      <c r="D7" s="21"/>
      <c r="E7" s="22">
        <f t="shared" ref="E7:E23" si="0">C7*D7</f>
        <v>0</v>
      </c>
    </row>
    <row r="8" spans="1:5" ht="21.95" customHeight="1" x14ac:dyDescent="0.25">
      <c r="A8" s="18" t="s">
        <v>17</v>
      </c>
      <c r="B8" s="19" t="s">
        <v>16</v>
      </c>
      <c r="C8" s="20">
        <v>48</v>
      </c>
      <c r="D8" s="21"/>
      <c r="E8" s="22">
        <f t="shared" si="0"/>
        <v>0</v>
      </c>
    </row>
    <row r="9" spans="1:5" ht="21.95" customHeight="1" x14ac:dyDescent="0.25">
      <c r="A9" s="18" t="s">
        <v>22</v>
      </c>
      <c r="B9" s="19" t="s">
        <v>19</v>
      </c>
      <c r="C9" s="20">
        <v>140</v>
      </c>
      <c r="D9" s="21"/>
      <c r="E9" s="22">
        <f t="shared" si="0"/>
        <v>0</v>
      </c>
    </row>
    <row r="10" spans="1:5" ht="21.95" customHeight="1" x14ac:dyDescent="0.25">
      <c r="A10" s="18" t="s">
        <v>50</v>
      </c>
      <c r="B10" s="19" t="s">
        <v>30</v>
      </c>
      <c r="C10" s="20">
        <v>1</v>
      </c>
      <c r="D10" s="21"/>
      <c r="E10" s="22">
        <f t="shared" si="0"/>
        <v>0</v>
      </c>
    </row>
    <row r="11" spans="1:5" ht="21.95" customHeight="1" x14ac:dyDescent="0.25">
      <c r="A11" s="18" t="s">
        <v>23</v>
      </c>
      <c r="B11" s="19" t="s">
        <v>16</v>
      </c>
      <c r="C11" s="20">
        <v>187</v>
      </c>
      <c r="D11" s="21"/>
      <c r="E11" s="22">
        <f t="shared" si="0"/>
        <v>0</v>
      </c>
    </row>
    <row r="12" spans="1:5" ht="21.95" customHeight="1" x14ac:dyDescent="0.25">
      <c r="A12" s="18" t="s">
        <v>24</v>
      </c>
      <c r="B12" s="19" t="s">
        <v>16</v>
      </c>
      <c r="C12" s="20">
        <v>48</v>
      </c>
      <c r="D12" s="21"/>
      <c r="E12" s="22">
        <f t="shared" si="0"/>
        <v>0</v>
      </c>
    </row>
    <row r="13" spans="1:5" ht="21.95" customHeight="1" x14ac:dyDescent="0.25">
      <c r="A13" s="18" t="s">
        <v>25</v>
      </c>
      <c r="B13" s="19" t="s">
        <v>16</v>
      </c>
      <c r="C13" s="20">
        <v>187</v>
      </c>
      <c r="D13" s="21"/>
      <c r="E13" s="22">
        <f t="shared" si="0"/>
        <v>0</v>
      </c>
    </row>
    <row r="14" spans="1:5" ht="21.95" customHeight="1" x14ac:dyDescent="0.25">
      <c r="A14" s="18" t="s">
        <v>26</v>
      </c>
      <c r="B14" s="19" t="s">
        <v>16</v>
      </c>
      <c r="C14" s="20">
        <v>48</v>
      </c>
      <c r="D14" s="21"/>
      <c r="E14" s="22">
        <f t="shared" si="0"/>
        <v>0</v>
      </c>
    </row>
    <row r="15" spans="1:5" ht="21.95" customHeight="1" x14ac:dyDescent="0.25">
      <c r="A15" s="18" t="s">
        <v>51</v>
      </c>
      <c r="B15" s="19" t="s">
        <v>19</v>
      </c>
      <c r="C15" s="20">
        <v>140</v>
      </c>
      <c r="D15" s="21"/>
      <c r="E15" s="22">
        <f t="shared" si="0"/>
        <v>0</v>
      </c>
    </row>
    <row r="16" spans="1:5" ht="21.95" customHeight="1" x14ac:dyDescent="0.25">
      <c r="A16" s="18" t="s">
        <v>28</v>
      </c>
      <c r="B16" s="19" t="s">
        <v>19</v>
      </c>
      <c r="C16" s="20">
        <v>3</v>
      </c>
      <c r="D16" s="21"/>
      <c r="E16" s="22">
        <f t="shared" si="0"/>
        <v>0</v>
      </c>
    </row>
    <row r="17" spans="1:5" ht="21.95" customHeight="1" x14ac:dyDescent="0.25">
      <c r="A17" s="18" t="s">
        <v>29</v>
      </c>
      <c r="B17" s="19" t="s">
        <v>30</v>
      </c>
      <c r="C17" s="20">
        <v>1</v>
      </c>
      <c r="D17" s="21"/>
      <c r="E17" s="22">
        <f t="shared" si="0"/>
        <v>0</v>
      </c>
    </row>
    <row r="18" spans="1:5" ht="21.95" customHeight="1" x14ac:dyDescent="0.25">
      <c r="A18" s="18" t="s">
        <v>31</v>
      </c>
      <c r="B18" s="19" t="s">
        <v>30</v>
      </c>
      <c r="C18" s="20">
        <v>1</v>
      </c>
      <c r="D18" s="21"/>
      <c r="E18" s="22">
        <f t="shared" si="0"/>
        <v>0</v>
      </c>
    </row>
    <row r="19" spans="1:5" ht="21.95" customHeight="1" x14ac:dyDescent="0.25">
      <c r="A19" s="18" t="s">
        <v>33</v>
      </c>
      <c r="B19" s="19" t="s">
        <v>19</v>
      </c>
      <c r="C19" s="20">
        <v>107</v>
      </c>
      <c r="D19" s="21"/>
      <c r="E19" s="22">
        <f t="shared" si="0"/>
        <v>0</v>
      </c>
    </row>
    <row r="20" spans="1:5" ht="21.95" customHeight="1" x14ac:dyDescent="0.25">
      <c r="A20" s="18" t="s">
        <v>34</v>
      </c>
      <c r="B20" s="19" t="s">
        <v>16</v>
      </c>
      <c r="C20" s="20">
        <v>13</v>
      </c>
      <c r="D20" s="21"/>
      <c r="E20" s="22">
        <f t="shared" si="0"/>
        <v>0</v>
      </c>
    </row>
    <row r="21" spans="1:5" ht="21.95" customHeight="1" x14ac:dyDescent="0.25">
      <c r="A21" s="18" t="s">
        <v>52</v>
      </c>
      <c r="B21" s="19" t="s">
        <v>19</v>
      </c>
      <c r="C21" s="20">
        <v>64</v>
      </c>
      <c r="D21" s="21"/>
      <c r="E21" s="22">
        <f t="shared" si="0"/>
        <v>0</v>
      </c>
    </row>
    <row r="22" spans="1:5" ht="21.95" customHeight="1" x14ac:dyDescent="0.25">
      <c r="A22" s="47" t="s">
        <v>36</v>
      </c>
      <c r="B22" s="48" t="s">
        <v>19</v>
      </c>
      <c r="C22" s="49">
        <v>77</v>
      </c>
      <c r="D22" s="21"/>
      <c r="E22" s="50">
        <f t="shared" si="0"/>
        <v>0</v>
      </c>
    </row>
    <row r="23" spans="1:5" ht="21.95" customHeight="1" x14ac:dyDescent="0.25">
      <c r="A23" s="47" t="s">
        <v>53</v>
      </c>
      <c r="B23" s="16" t="s">
        <v>19</v>
      </c>
      <c r="C23" s="49">
        <v>14</v>
      </c>
      <c r="D23" s="52"/>
      <c r="E23" s="50">
        <f t="shared" si="0"/>
        <v>0</v>
      </c>
    </row>
    <row r="24" spans="1:5" ht="21.95" customHeight="1" x14ac:dyDescent="0.25">
      <c r="A24" s="47" t="s">
        <v>37</v>
      </c>
      <c r="B24" s="16" t="s">
        <v>38</v>
      </c>
      <c r="C24" s="49">
        <v>1</v>
      </c>
      <c r="D24" s="52"/>
      <c r="E24" s="50">
        <f>C24*D24</f>
        <v>0</v>
      </c>
    </row>
    <row r="25" spans="1:5" ht="21.95" customHeight="1" x14ac:dyDescent="0.25">
      <c r="A25" s="53"/>
      <c r="C25" s="44"/>
      <c r="D25" s="54"/>
      <c r="E25" s="55"/>
    </row>
    <row r="26" spans="1:5" ht="21.95" customHeight="1" x14ac:dyDescent="0.25">
      <c r="A26" s="56" t="s">
        <v>39</v>
      </c>
      <c r="B26" s="57"/>
      <c r="C26" s="58"/>
      <c r="D26" s="59"/>
      <c r="E26" s="60">
        <f>SUM(E5:E24)</f>
        <v>0</v>
      </c>
    </row>
    <row r="27" spans="1:5" ht="21.95" customHeight="1" thickBot="1" x14ac:dyDescent="0.3">
      <c r="A27" s="34" t="s">
        <v>40</v>
      </c>
      <c r="B27" s="35"/>
      <c r="C27" s="36"/>
      <c r="D27" s="37"/>
      <c r="E27" s="38">
        <f>E26*0.21</f>
        <v>0</v>
      </c>
    </row>
    <row r="28" spans="1:5" s="5" customFormat="1" ht="21.95" customHeight="1" thickBot="1" x14ac:dyDescent="0.3">
      <c r="A28" s="39" t="s">
        <v>41</v>
      </c>
      <c r="B28" s="40"/>
      <c r="C28" s="41"/>
      <c r="D28" s="42"/>
      <c r="E28" s="43">
        <f>E26+E27</f>
        <v>0</v>
      </c>
    </row>
    <row r="29" spans="1:5" ht="21.95" customHeight="1" x14ac:dyDescent="0.25">
      <c r="C29" s="44"/>
    </row>
    <row r="30" spans="1:5" ht="15.75" customHeight="1" x14ac:dyDescent="0.25">
      <c r="C30" s="44"/>
    </row>
    <row r="31" spans="1:5" ht="15.75" customHeight="1" x14ac:dyDescent="0.25">
      <c r="A31" s="4"/>
      <c r="C31" s="3"/>
      <c r="D31" s="45"/>
      <c r="E31" s="3"/>
    </row>
  </sheetData>
  <pageMargins left="0.7" right="0.7" top="0.75" bottom="0.75" header="0.3" footer="0.3"/>
  <pageSetup paperSize="9" scale="5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BEF44D-D715-4D51-9F7A-70AD870F158F}">
  <sheetPr>
    <pageSetUpPr fitToPage="1"/>
  </sheetPr>
  <dimension ref="A1:E30"/>
  <sheetViews>
    <sheetView zoomScale="90" zoomScaleNormal="90" workbookViewId="0">
      <selection activeCell="D5" sqref="D5:D23"/>
    </sheetView>
  </sheetViews>
  <sheetFormatPr defaultRowHeight="15" x14ac:dyDescent="0.25"/>
  <cols>
    <col min="1" max="1" width="86.7109375" customWidth="1"/>
    <col min="2" max="2" width="10.85546875" style="3" customWidth="1"/>
    <col min="3" max="3" width="12.7109375" customWidth="1"/>
    <col min="4" max="4" width="12.7109375" style="8" customWidth="1"/>
    <col min="5" max="5" width="18.85546875" customWidth="1"/>
    <col min="8" max="8" width="45.7109375" customWidth="1"/>
  </cols>
  <sheetData>
    <row r="1" spans="1:5" ht="15.75" thickBot="1" x14ac:dyDescent="0.3"/>
    <row r="2" spans="1:5" ht="19.5" thickBot="1" x14ac:dyDescent="0.3">
      <c r="A2" s="9" t="s">
        <v>54</v>
      </c>
      <c r="B2" s="10"/>
      <c r="C2" s="11"/>
      <c r="D2" s="12"/>
      <c r="E2" s="13"/>
    </row>
    <row r="3" spans="1:5" ht="18.75" x14ac:dyDescent="0.25">
      <c r="A3" s="14"/>
    </row>
    <row r="4" spans="1:5" ht="15.75" customHeight="1" x14ac:dyDescent="0.25">
      <c r="A4" s="15"/>
      <c r="B4" s="16" t="s">
        <v>7</v>
      </c>
      <c r="C4" s="16" t="s">
        <v>8</v>
      </c>
      <c r="D4" s="17" t="s">
        <v>9</v>
      </c>
      <c r="E4" s="16" t="s">
        <v>10</v>
      </c>
    </row>
    <row r="5" spans="1:5" ht="21.75" customHeight="1" x14ac:dyDescent="0.25">
      <c r="A5" s="18" t="s">
        <v>11</v>
      </c>
      <c r="B5" s="19" t="s">
        <v>12</v>
      </c>
      <c r="C5" s="20">
        <v>12</v>
      </c>
      <c r="D5" s="21"/>
      <c r="E5" s="22">
        <f>C5*D5</f>
        <v>0</v>
      </c>
    </row>
    <row r="6" spans="1:5" ht="21.95" customHeight="1" x14ac:dyDescent="0.25">
      <c r="A6" s="18" t="s">
        <v>13</v>
      </c>
      <c r="B6" s="19" t="s">
        <v>12</v>
      </c>
      <c r="C6" s="20">
        <v>559</v>
      </c>
      <c r="D6" s="21"/>
      <c r="E6" s="22">
        <f>C6*D6</f>
        <v>0</v>
      </c>
    </row>
    <row r="7" spans="1:5" ht="21.95" customHeight="1" x14ac:dyDescent="0.25">
      <c r="A7" s="18" t="s">
        <v>14</v>
      </c>
      <c r="B7" s="19" t="s">
        <v>12</v>
      </c>
      <c r="C7" s="20">
        <v>3</v>
      </c>
      <c r="D7" s="21"/>
      <c r="E7" s="22">
        <f>C7*D7</f>
        <v>0</v>
      </c>
    </row>
    <row r="8" spans="1:5" ht="21.95" customHeight="1" x14ac:dyDescent="0.25">
      <c r="A8" s="18" t="s">
        <v>15</v>
      </c>
      <c r="B8" s="19" t="s">
        <v>16</v>
      </c>
      <c r="C8" s="20">
        <v>567</v>
      </c>
      <c r="D8" s="21"/>
      <c r="E8" s="22">
        <f t="shared" ref="E8:E21" si="0">C8*D8</f>
        <v>0</v>
      </c>
    </row>
    <row r="9" spans="1:5" ht="21.95" customHeight="1" x14ac:dyDescent="0.25">
      <c r="A9" s="18" t="s">
        <v>17</v>
      </c>
      <c r="B9" s="19" t="s">
        <v>16</v>
      </c>
      <c r="C9" s="20">
        <v>7</v>
      </c>
      <c r="D9" s="21"/>
      <c r="E9" s="22">
        <f t="shared" si="0"/>
        <v>0</v>
      </c>
    </row>
    <row r="10" spans="1:5" ht="21.95" customHeight="1" x14ac:dyDescent="0.25">
      <c r="A10" s="18" t="s">
        <v>22</v>
      </c>
      <c r="B10" s="19" t="s">
        <v>19</v>
      </c>
      <c r="C10" s="20">
        <v>10</v>
      </c>
      <c r="D10" s="21"/>
      <c r="E10" s="22">
        <f t="shared" si="0"/>
        <v>0</v>
      </c>
    </row>
    <row r="11" spans="1:5" ht="21.95" customHeight="1" x14ac:dyDescent="0.25">
      <c r="A11" s="18" t="s">
        <v>50</v>
      </c>
      <c r="B11" s="19" t="s">
        <v>30</v>
      </c>
      <c r="C11" s="20">
        <v>1</v>
      </c>
      <c r="D11" s="21"/>
      <c r="E11" s="22">
        <f t="shared" si="0"/>
        <v>0</v>
      </c>
    </row>
    <row r="12" spans="1:5" ht="21.95" customHeight="1" x14ac:dyDescent="0.25">
      <c r="A12" s="18" t="s">
        <v>55</v>
      </c>
      <c r="B12" s="19" t="s">
        <v>30</v>
      </c>
      <c r="C12" s="20">
        <v>3</v>
      </c>
      <c r="D12" s="21"/>
      <c r="E12" s="22">
        <f t="shared" si="0"/>
        <v>0</v>
      </c>
    </row>
    <row r="13" spans="1:5" ht="21.95" customHeight="1" x14ac:dyDescent="0.25">
      <c r="A13" s="18" t="s">
        <v>23</v>
      </c>
      <c r="B13" s="19" t="s">
        <v>16</v>
      </c>
      <c r="C13" s="20">
        <v>567</v>
      </c>
      <c r="D13" s="21"/>
      <c r="E13" s="22">
        <f t="shared" si="0"/>
        <v>0</v>
      </c>
    </row>
    <row r="14" spans="1:5" ht="21.95" customHeight="1" x14ac:dyDescent="0.25">
      <c r="A14" s="18" t="s">
        <v>24</v>
      </c>
      <c r="B14" s="19" t="s">
        <v>16</v>
      </c>
      <c r="C14" s="20">
        <v>7</v>
      </c>
      <c r="D14" s="21"/>
      <c r="E14" s="22">
        <f t="shared" si="0"/>
        <v>0</v>
      </c>
    </row>
    <row r="15" spans="1:5" ht="21.95" customHeight="1" x14ac:dyDescent="0.25">
      <c r="A15" s="18" t="s">
        <v>25</v>
      </c>
      <c r="B15" s="19" t="s">
        <v>16</v>
      </c>
      <c r="C15" s="20">
        <v>567</v>
      </c>
      <c r="D15" s="21"/>
      <c r="E15" s="22">
        <f t="shared" si="0"/>
        <v>0</v>
      </c>
    </row>
    <row r="16" spans="1:5" ht="21.95" customHeight="1" x14ac:dyDescent="0.25">
      <c r="A16" s="18" t="s">
        <v>26</v>
      </c>
      <c r="B16" s="19" t="s">
        <v>16</v>
      </c>
      <c r="C16" s="20">
        <v>7</v>
      </c>
      <c r="D16" s="21"/>
      <c r="E16" s="22">
        <f t="shared" si="0"/>
        <v>0</v>
      </c>
    </row>
    <row r="17" spans="1:5" ht="21.95" customHeight="1" x14ac:dyDescent="0.25">
      <c r="A17" s="18" t="s">
        <v>51</v>
      </c>
      <c r="B17" s="19" t="s">
        <v>19</v>
      </c>
      <c r="C17" s="20">
        <v>20</v>
      </c>
      <c r="D17" s="21"/>
      <c r="E17" s="22">
        <f t="shared" si="0"/>
        <v>0</v>
      </c>
    </row>
    <row r="18" spans="1:5" ht="21.95" customHeight="1" x14ac:dyDescent="0.25">
      <c r="A18" s="18" t="s">
        <v>31</v>
      </c>
      <c r="B18" s="19" t="s">
        <v>30</v>
      </c>
      <c r="C18" s="20">
        <v>1</v>
      </c>
      <c r="D18" s="21"/>
      <c r="E18" s="22">
        <f t="shared" si="0"/>
        <v>0</v>
      </c>
    </row>
    <row r="19" spans="1:5" ht="21.95" customHeight="1" x14ac:dyDescent="0.25">
      <c r="A19" s="18" t="s">
        <v>33</v>
      </c>
      <c r="B19" s="19" t="s">
        <v>19</v>
      </c>
      <c r="C19" s="20">
        <v>25</v>
      </c>
      <c r="D19" s="21"/>
      <c r="E19" s="22">
        <f t="shared" si="0"/>
        <v>0</v>
      </c>
    </row>
    <row r="20" spans="1:5" ht="21.95" customHeight="1" x14ac:dyDescent="0.25">
      <c r="A20" s="18" t="s">
        <v>34</v>
      </c>
      <c r="B20" s="19" t="s">
        <v>16</v>
      </c>
      <c r="C20" s="20">
        <v>2</v>
      </c>
      <c r="D20" s="21"/>
      <c r="E20" s="22">
        <f t="shared" si="0"/>
        <v>0</v>
      </c>
    </row>
    <row r="21" spans="1:5" ht="21.95" customHeight="1" x14ac:dyDescent="0.25">
      <c r="A21" s="18" t="s">
        <v>35</v>
      </c>
      <c r="B21" s="19" t="s">
        <v>19</v>
      </c>
      <c r="C21" s="20">
        <v>20</v>
      </c>
      <c r="D21" s="21"/>
      <c r="E21" s="22">
        <f t="shared" si="0"/>
        <v>0</v>
      </c>
    </row>
    <row r="22" spans="1:5" ht="21.95" customHeight="1" x14ac:dyDescent="0.25">
      <c r="A22" s="47"/>
      <c r="B22" s="16"/>
      <c r="C22" s="49"/>
      <c r="D22" s="52"/>
      <c r="E22" s="50"/>
    </row>
    <row r="23" spans="1:5" ht="21.95" customHeight="1" x14ac:dyDescent="0.25">
      <c r="A23" s="47" t="s">
        <v>37</v>
      </c>
      <c r="B23" s="16" t="s">
        <v>38</v>
      </c>
      <c r="C23" s="49">
        <v>1</v>
      </c>
      <c r="D23" s="52"/>
      <c r="E23" s="50">
        <f>C23*D23</f>
        <v>0</v>
      </c>
    </row>
    <row r="24" spans="1:5" ht="21.95" customHeight="1" x14ac:dyDescent="0.25">
      <c r="A24" s="53"/>
      <c r="C24" s="44"/>
      <c r="D24" s="54"/>
      <c r="E24" s="55"/>
    </row>
    <row r="25" spans="1:5" ht="21.95" customHeight="1" x14ac:dyDescent="0.25">
      <c r="A25" s="56" t="s">
        <v>39</v>
      </c>
      <c r="B25" s="57"/>
      <c r="C25" s="58"/>
      <c r="D25" s="59"/>
      <c r="E25" s="60">
        <f>SUM(E5:E23)</f>
        <v>0</v>
      </c>
    </row>
    <row r="26" spans="1:5" ht="21.95" customHeight="1" thickBot="1" x14ac:dyDescent="0.3">
      <c r="A26" s="34" t="s">
        <v>40</v>
      </c>
      <c r="B26" s="35"/>
      <c r="C26" s="36"/>
      <c r="D26" s="37"/>
      <c r="E26" s="38">
        <f>E25*0.21</f>
        <v>0</v>
      </c>
    </row>
    <row r="27" spans="1:5" s="5" customFormat="1" ht="21.95" customHeight="1" thickBot="1" x14ac:dyDescent="0.3">
      <c r="A27" s="39" t="s">
        <v>41</v>
      </c>
      <c r="B27" s="40"/>
      <c r="C27" s="41"/>
      <c r="D27" s="42"/>
      <c r="E27" s="43">
        <f>E25+E26</f>
        <v>0</v>
      </c>
    </row>
    <row r="28" spans="1:5" ht="21.95" customHeight="1" x14ac:dyDescent="0.25">
      <c r="C28" s="44"/>
    </row>
    <row r="29" spans="1:5" ht="15.75" customHeight="1" x14ac:dyDescent="0.25">
      <c r="C29" s="44"/>
    </row>
    <row r="30" spans="1:5" ht="15.75" customHeight="1" x14ac:dyDescent="0.25">
      <c r="A30" s="4"/>
      <c r="C30" s="3"/>
      <c r="D30" s="45"/>
      <c r="E30" s="3"/>
    </row>
  </sheetData>
  <pageMargins left="0.7" right="0.7" top="0.75" bottom="0.75" header="0.3" footer="0.3"/>
  <pageSetup paperSize="9" scale="5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ED7915-79F7-4BE8-8049-222E7AF687D0}">
  <sheetPr>
    <pageSetUpPr fitToPage="1"/>
  </sheetPr>
  <dimension ref="A1:E32"/>
  <sheetViews>
    <sheetView topLeftCell="A5" zoomScaleNormal="100" workbookViewId="0">
      <selection activeCell="D5" sqref="D5:D25"/>
    </sheetView>
  </sheetViews>
  <sheetFormatPr defaultRowHeight="15" x14ac:dyDescent="0.25"/>
  <cols>
    <col min="1" max="1" width="86.7109375" customWidth="1"/>
    <col min="2" max="2" width="10.85546875" style="3" customWidth="1"/>
    <col min="3" max="3" width="12.7109375" customWidth="1"/>
    <col min="4" max="4" width="12.7109375" style="8" customWidth="1"/>
    <col min="5" max="5" width="18.85546875" customWidth="1"/>
    <col min="8" max="8" width="45.7109375" customWidth="1"/>
  </cols>
  <sheetData>
    <row r="1" spans="1:5" ht="15.75" thickBot="1" x14ac:dyDescent="0.3"/>
    <row r="2" spans="1:5" ht="19.5" thickBot="1" x14ac:dyDescent="0.3">
      <c r="A2" s="9" t="s">
        <v>56</v>
      </c>
      <c r="B2" s="10"/>
      <c r="C2" s="11"/>
      <c r="D2" s="12"/>
      <c r="E2" s="13"/>
    </row>
    <row r="3" spans="1:5" ht="18.75" x14ac:dyDescent="0.25">
      <c r="A3" s="14"/>
    </row>
    <row r="4" spans="1:5" ht="15.75" customHeight="1" x14ac:dyDescent="0.25">
      <c r="A4" s="15"/>
      <c r="B4" s="16" t="s">
        <v>7</v>
      </c>
      <c r="C4" s="16" t="s">
        <v>8</v>
      </c>
      <c r="D4" s="17" t="s">
        <v>9</v>
      </c>
      <c r="E4" s="16" t="s">
        <v>10</v>
      </c>
    </row>
    <row r="5" spans="1:5" ht="21.75" customHeight="1" x14ac:dyDescent="0.25">
      <c r="A5" s="18" t="s">
        <v>11</v>
      </c>
      <c r="B5" s="19" t="s">
        <v>12</v>
      </c>
      <c r="C5" s="20">
        <v>2</v>
      </c>
      <c r="D5" s="21"/>
      <c r="E5" s="22">
        <f t="shared" ref="E5:E23" si="0">C5*D5</f>
        <v>0</v>
      </c>
    </row>
    <row r="6" spans="1:5" ht="21.75" customHeight="1" x14ac:dyDescent="0.25">
      <c r="A6" s="18" t="s">
        <v>57</v>
      </c>
      <c r="B6" s="19" t="s">
        <v>19</v>
      </c>
      <c r="C6" s="20">
        <v>6</v>
      </c>
      <c r="D6" s="21"/>
      <c r="E6" s="22">
        <f t="shared" si="0"/>
        <v>0</v>
      </c>
    </row>
    <row r="7" spans="1:5" ht="21.95" customHeight="1" x14ac:dyDescent="0.25">
      <c r="A7" s="18" t="s">
        <v>13</v>
      </c>
      <c r="B7" s="19" t="s">
        <v>12</v>
      </c>
      <c r="C7" s="20">
        <v>248</v>
      </c>
      <c r="D7" s="21"/>
      <c r="E7" s="22">
        <f t="shared" si="0"/>
        <v>0</v>
      </c>
    </row>
    <row r="8" spans="1:5" ht="21.95" customHeight="1" x14ac:dyDescent="0.25">
      <c r="A8" s="18" t="s">
        <v>14</v>
      </c>
      <c r="B8" s="19" t="s">
        <v>12</v>
      </c>
      <c r="C8" s="20">
        <v>109</v>
      </c>
      <c r="D8" s="21"/>
      <c r="E8" s="22">
        <f t="shared" si="0"/>
        <v>0</v>
      </c>
    </row>
    <row r="9" spans="1:5" ht="21.95" customHeight="1" x14ac:dyDescent="0.25">
      <c r="A9" s="18" t="s">
        <v>15</v>
      </c>
      <c r="B9" s="19" t="s">
        <v>16</v>
      </c>
      <c r="C9" s="20">
        <v>236</v>
      </c>
      <c r="D9" s="21"/>
      <c r="E9" s="22">
        <f t="shared" si="0"/>
        <v>0</v>
      </c>
    </row>
    <row r="10" spans="1:5" ht="21.95" customHeight="1" x14ac:dyDescent="0.25">
      <c r="A10" s="18" t="s">
        <v>17</v>
      </c>
      <c r="B10" s="19" t="s">
        <v>16</v>
      </c>
      <c r="C10" s="20">
        <v>121</v>
      </c>
      <c r="D10" s="21"/>
      <c r="E10" s="22">
        <f t="shared" si="0"/>
        <v>0</v>
      </c>
    </row>
    <row r="11" spans="1:5" ht="21.95" customHeight="1" x14ac:dyDescent="0.25">
      <c r="A11" s="18" t="s">
        <v>18</v>
      </c>
      <c r="B11" s="19" t="s">
        <v>19</v>
      </c>
      <c r="C11" s="20">
        <v>6</v>
      </c>
      <c r="D11" s="21"/>
      <c r="E11" s="22">
        <f t="shared" si="0"/>
        <v>0</v>
      </c>
    </row>
    <row r="12" spans="1:5" ht="21.95" customHeight="1" x14ac:dyDescent="0.25">
      <c r="A12" s="18" t="s">
        <v>22</v>
      </c>
      <c r="B12" s="19" t="s">
        <v>19</v>
      </c>
      <c r="C12" s="46">
        <v>185</v>
      </c>
      <c r="D12" s="21"/>
      <c r="E12" s="22">
        <f t="shared" si="0"/>
        <v>0</v>
      </c>
    </row>
    <row r="13" spans="1:5" ht="21.95" customHeight="1" x14ac:dyDescent="0.25">
      <c r="A13" s="18" t="s">
        <v>50</v>
      </c>
      <c r="B13" s="19" t="s">
        <v>30</v>
      </c>
      <c r="C13" s="46">
        <v>1</v>
      </c>
      <c r="D13" s="21"/>
      <c r="E13" s="22">
        <f t="shared" si="0"/>
        <v>0</v>
      </c>
    </row>
    <row r="14" spans="1:5" ht="21.95" customHeight="1" x14ac:dyDescent="0.25">
      <c r="A14" s="18" t="s">
        <v>23</v>
      </c>
      <c r="B14" s="19" t="s">
        <v>16</v>
      </c>
      <c r="C14" s="20">
        <v>236</v>
      </c>
      <c r="D14" s="21"/>
      <c r="E14" s="22">
        <f t="shared" si="0"/>
        <v>0</v>
      </c>
    </row>
    <row r="15" spans="1:5" ht="21.95" customHeight="1" x14ac:dyDescent="0.25">
      <c r="A15" s="18" t="s">
        <v>24</v>
      </c>
      <c r="B15" s="19" t="s">
        <v>16</v>
      </c>
      <c r="C15" s="20">
        <v>121</v>
      </c>
      <c r="D15" s="21"/>
      <c r="E15" s="22">
        <f t="shared" si="0"/>
        <v>0</v>
      </c>
    </row>
    <row r="16" spans="1:5" ht="21.95" customHeight="1" x14ac:dyDescent="0.25">
      <c r="A16" s="18" t="s">
        <v>25</v>
      </c>
      <c r="B16" s="19" t="s">
        <v>16</v>
      </c>
      <c r="C16" s="20">
        <v>236</v>
      </c>
      <c r="D16" s="21"/>
      <c r="E16" s="22">
        <f t="shared" si="0"/>
        <v>0</v>
      </c>
    </row>
    <row r="17" spans="1:5" ht="21.95" customHeight="1" x14ac:dyDescent="0.25">
      <c r="A17" s="18" t="s">
        <v>26</v>
      </c>
      <c r="B17" s="19" t="s">
        <v>16</v>
      </c>
      <c r="C17" s="20">
        <v>121</v>
      </c>
      <c r="D17" s="21"/>
      <c r="E17" s="22">
        <f t="shared" si="0"/>
        <v>0</v>
      </c>
    </row>
    <row r="18" spans="1:5" ht="21.95" customHeight="1" x14ac:dyDescent="0.25">
      <c r="A18" s="18" t="s">
        <v>51</v>
      </c>
      <c r="B18" s="19" t="s">
        <v>19</v>
      </c>
      <c r="C18" s="20">
        <v>190</v>
      </c>
      <c r="D18" s="21"/>
      <c r="E18" s="22">
        <f t="shared" si="0"/>
        <v>0</v>
      </c>
    </row>
    <row r="19" spans="1:5" ht="21.95" customHeight="1" x14ac:dyDescent="0.25">
      <c r="A19" s="18" t="s">
        <v>28</v>
      </c>
      <c r="B19" s="19" t="s">
        <v>19</v>
      </c>
      <c r="C19" s="20">
        <v>8</v>
      </c>
      <c r="D19" s="21"/>
      <c r="E19" s="22">
        <f t="shared" si="0"/>
        <v>0</v>
      </c>
    </row>
    <row r="20" spans="1:5" ht="21.95" customHeight="1" x14ac:dyDescent="0.25">
      <c r="A20" s="18" t="s">
        <v>32</v>
      </c>
      <c r="B20" s="19" t="s">
        <v>19</v>
      </c>
      <c r="C20" s="20">
        <v>50</v>
      </c>
      <c r="D20" s="21"/>
      <c r="E20" s="22">
        <f t="shared" si="0"/>
        <v>0</v>
      </c>
    </row>
    <row r="21" spans="1:5" ht="21.95" customHeight="1" x14ac:dyDescent="0.25">
      <c r="A21" s="18" t="s">
        <v>33</v>
      </c>
      <c r="B21" s="19" t="s">
        <v>19</v>
      </c>
      <c r="C21" s="20">
        <v>116</v>
      </c>
      <c r="D21" s="21"/>
      <c r="E21" s="22">
        <f t="shared" si="0"/>
        <v>0</v>
      </c>
    </row>
    <row r="22" spans="1:5" ht="21.95" customHeight="1" x14ac:dyDescent="0.25">
      <c r="A22" s="18" t="s">
        <v>34</v>
      </c>
      <c r="B22" s="19" t="s">
        <v>16</v>
      </c>
      <c r="C22" s="20">
        <v>28</v>
      </c>
      <c r="D22" s="21"/>
      <c r="E22" s="22">
        <f t="shared" si="0"/>
        <v>0</v>
      </c>
    </row>
    <row r="23" spans="1:5" ht="21.95" customHeight="1" x14ac:dyDescent="0.25">
      <c r="A23" s="18" t="s">
        <v>36</v>
      </c>
      <c r="B23" s="19" t="s">
        <v>19</v>
      </c>
      <c r="C23" s="20">
        <v>180</v>
      </c>
      <c r="D23" s="21"/>
      <c r="E23" s="22">
        <f t="shared" si="0"/>
        <v>0</v>
      </c>
    </row>
    <row r="24" spans="1:5" ht="21.95" customHeight="1" x14ac:dyDescent="0.25">
      <c r="A24" s="18"/>
      <c r="B24" s="23"/>
      <c r="C24" s="46"/>
      <c r="D24" s="21"/>
      <c r="E24" s="22"/>
    </row>
    <row r="25" spans="1:5" ht="21.95" customHeight="1" x14ac:dyDescent="0.25">
      <c r="A25" s="18" t="s">
        <v>37</v>
      </c>
      <c r="B25" s="23" t="s">
        <v>38</v>
      </c>
      <c r="C25" s="46">
        <v>1</v>
      </c>
      <c r="D25" s="21"/>
      <c r="E25" s="22">
        <f>C25*D25</f>
        <v>0</v>
      </c>
    </row>
    <row r="26" spans="1:5" ht="21.95" customHeight="1" x14ac:dyDescent="0.25">
      <c r="A26" s="53"/>
      <c r="C26" s="44"/>
      <c r="D26" s="54"/>
      <c r="E26" s="55"/>
    </row>
    <row r="27" spans="1:5" ht="21.95" customHeight="1" x14ac:dyDescent="0.25">
      <c r="A27" s="56" t="s">
        <v>39</v>
      </c>
      <c r="B27" s="57"/>
      <c r="C27" s="58"/>
      <c r="D27" s="59"/>
      <c r="E27" s="60">
        <f>SUM(E5:E25)</f>
        <v>0</v>
      </c>
    </row>
    <row r="28" spans="1:5" ht="21.95" customHeight="1" thickBot="1" x14ac:dyDescent="0.3">
      <c r="A28" s="34" t="s">
        <v>40</v>
      </c>
      <c r="B28" s="35"/>
      <c r="C28" s="36"/>
      <c r="D28" s="37"/>
      <c r="E28" s="38">
        <f>E27*0.21</f>
        <v>0</v>
      </c>
    </row>
    <row r="29" spans="1:5" s="5" customFormat="1" ht="21.95" customHeight="1" thickBot="1" x14ac:dyDescent="0.3">
      <c r="A29" s="39" t="s">
        <v>41</v>
      </c>
      <c r="B29" s="40"/>
      <c r="C29" s="41"/>
      <c r="D29" s="42"/>
      <c r="E29" s="43">
        <f>E27+E28</f>
        <v>0</v>
      </c>
    </row>
    <row r="30" spans="1:5" ht="21.95" customHeight="1" x14ac:dyDescent="0.25">
      <c r="C30" s="44"/>
    </row>
    <row r="31" spans="1:5" ht="15.75" customHeight="1" x14ac:dyDescent="0.25">
      <c r="C31" s="44"/>
    </row>
    <row r="32" spans="1:5" ht="15.75" customHeight="1" x14ac:dyDescent="0.25">
      <c r="A32" s="4"/>
      <c r="C32" s="3"/>
      <c r="D32" s="45"/>
      <c r="E32" s="3"/>
    </row>
  </sheetData>
  <pageMargins left="0.7" right="0.7" top="0.75" bottom="0.75" header="0.3" footer="0.3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Rekepitulace</vt:lpstr>
      <vt:lpstr>Ant Navrátila</vt:lpstr>
      <vt:lpstr>Družstevní</vt:lpstr>
      <vt:lpstr>Husova</vt:lpstr>
      <vt:lpstr>Nádražní</vt:lpstr>
      <vt:lpstr>Sv Čecha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Vychodilovi</dc:creator>
  <cp:lastModifiedBy>Vychodilovi</cp:lastModifiedBy>
  <dcterms:created xsi:type="dcterms:W3CDTF">2023-03-14T07:31:09Z</dcterms:created>
  <dcterms:modified xsi:type="dcterms:W3CDTF">2023-03-14T09:04:19Z</dcterms:modified>
</cp:coreProperties>
</file>